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22875" windowHeight="14730"/>
  </bookViews>
  <sheets>
    <sheet name="Summary" sheetId="1" r:id="rId1"/>
    <sheet name="Hardware and System Software" sheetId="4" r:id="rId2"/>
    <sheet name="Staffing FTE" sheetId="8" r:id="rId3"/>
    <sheet name="Blackboard Licenses" sheetId="3" r:id="rId4"/>
    <sheet name="Database Licenses" sheetId="5" r:id="rId5"/>
    <sheet name="Blackboard ASP Hosting" sheetId="2" r:id="rId6"/>
  </sheets>
  <calcPr calcId="125725"/>
</workbook>
</file>

<file path=xl/calcChain.xml><?xml version="1.0" encoding="utf-8"?>
<calcChain xmlns="http://schemas.openxmlformats.org/spreadsheetml/2006/main">
  <c r="C5" i="5"/>
  <c r="D5"/>
  <c r="B5"/>
  <c r="I16" i="1"/>
  <c r="H16"/>
  <c r="G16"/>
  <c r="D16"/>
  <c r="C16"/>
  <c r="B16"/>
  <c r="C15"/>
  <c r="D15"/>
  <c r="E15"/>
  <c r="G15"/>
  <c r="H15"/>
  <c r="I15"/>
  <c r="J15"/>
  <c r="J16" s="1"/>
  <c r="B15"/>
  <c r="C10" i="2"/>
  <c r="D10"/>
  <c r="B10"/>
  <c r="C4" i="3"/>
  <c r="D4" s="1"/>
  <c r="K11" i="1"/>
  <c r="F11"/>
  <c r="A1" i="5"/>
  <c r="K9" i="1"/>
  <c r="K12"/>
  <c r="K14"/>
  <c r="F14"/>
  <c r="F13"/>
  <c r="F12"/>
  <c r="F10"/>
  <c r="F7"/>
  <c r="F6"/>
  <c r="E11" i="8"/>
  <c r="D11"/>
  <c r="C11"/>
  <c r="B11"/>
  <c r="C14" i="4"/>
  <c r="D14"/>
  <c r="E14"/>
  <c r="K7" i="1"/>
  <c r="B10" i="3"/>
  <c r="B9"/>
  <c r="C8"/>
  <c r="D8" s="1"/>
  <c r="C7"/>
  <c r="D7" s="1"/>
  <c r="C6"/>
  <c r="D6" s="1"/>
  <c r="C5"/>
  <c r="D5" s="1"/>
  <c r="C3"/>
  <c r="C9" l="1"/>
  <c r="E16" i="1"/>
  <c r="C10" i="3"/>
  <c r="D10"/>
  <c r="D3"/>
  <c r="K13" i="1"/>
  <c r="K6"/>
  <c r="D9" i="3" l="1"/>
  <c r="F8" i="1" l="1"/>
  <c r="F9"/>
  <c r="F15" l="1"/>
  <c r="K8"/>
  <c r="K15" l="1"/>
  <c r="K10"/>
  <c r="F16" l="1"/>
  <c r="K16"/>
</calcChain>
</file>

<file path=xl/sharedStrings.xml><?xml version="1.0" encoding="utf-8"?>
<sst xmlns="http://schemas.openxmlformats.org/spreadsheetml/2006/main" count="97" uniqueCount="77">
  <si>
    <t>Costs for Hardware and System Software Costs</t>
  </si>
  <si>
    <t>-  production</t>
  </si>
  <si>
    <t>-  test/development</t>
  </si>
  <si>
    <t>TSM license</t>
  </si>
  <si>
    <t>RedHat licenses</t>
  </si>
  <si>
    <t>Additional tapes for backup</t>
  </si>
  <si>
    <t>Total for Hardware and Software</t>
  </si>
  <si>
    <t>QTY</t>
  </si>
  <si>
    <t>Cost</t>
  </si>
  <si>
    <t>Year 1</t>
  </si>
  <si>
    <t>Year 2</t>
  </si>
  <si>
    <t>Year 3</t>
  </si>
  <si>
    <t>Blackboard ASP Hosting Fees</t>
  </si>
  <si>
    <t>ASP Content System</t>
  </si>
  <si>
    <t>Additional Disk Space</t>
  </si>
  <si>
    <t>Total Blackboard ASP Hosting Fees</t>
  </si>
  <si>
    <t>VM/Ware servers (app - 2 prod, 1 test)</t>
  </si>
  <si>
    <t>Server</t>
  </si>
  <si>
    <t>Installation</t>
  </si>
  <si>
    <t>Maintenance</t>
  </si>
  <si>
    <t>Networking</t>
  </si>
  <si>
    <t>Database</t>
  </si>
  <si>
    <t>Front-end system administration</t>
  </si>
  <si>
    <t>Back-end system administration</t>
  </si>
  <si>
    <t>Staffing requirements (FTE)</t>
  </si>
  <si>
    <t>YR 1</t>
  </si>
  <si>
    <t>YR 2</t>
  </si>
  <si>
    <t>YR 3</t>
  </si>
  <si>
    <t>Student/Instructor Support</t>
  </si>
  <si>
    <t>Other</t>
  </si>
  <si>
    <t>Enclosure</t>
  </si>
  <si>
    <t>-  failover database server</t>
  </si>
  <si>
    <t>Service</t>
  </si>
  <si>
    <t>Blackboard Comparisons (ASP vs. Insourcing)</t>
  </si>
  <si>
    <t>ASP (Outsourced)</t>
  </si>
  <si>
    <t>In-House (In-sourced)</t>
  </si>
  <si>
    <t>Blackboard License Fees</t>
  </si>
  <si>
    <t>Blackboard Hosting Costs</t>
  </si>
  <si>
    <t>Training Costs</t>
  </si>
  <si>
    <t>Staffing</t>
  </si>
  <si>
    <t>Consultant Services</t>
  </si>
  <si>
    <t>Assumptions &amp; Notes</t>
  </si>
  <si>
    <t>Fixed Cost for Blackboard Supplemental BCDR</t>
  </si>
  <si>
    <t>BCDR Services</t>
  </si>
  <si>
    <t>Blackboard BCDR Services include 6-hour recovery to hot site</t>
  </si>
  <si>
    <t>Blackboard Supplemental BCDR Services include realtime failover</t>
  </si>
  <si>
    <t>institution BCDR Services include realtime failover</t>
  </si>
  <si>
    <t>Institution Hardware and Systems Software</t>
  </si>
  <si>
    <t>Related Database Costs</t>
  </si>
  <si>
    <t>Blade servers (database)</t>
  </si>
  <si>
    <t>Sample worksheet, which can be used when your institution is looking to evaluate whether to use Blackboard and also for sourcing considerations.</t>
  </si>
  <si>
    <t>Supplemental BCDR Services</t>
  </si>
  <si>
    <t>x% Annual Increase on Blackboard License Fees</t>
  </si>
  <si>
    <t>x% Annual Increase on Blackboard Hosting Costs</t>
  </si>
  <si>
    <t>Year 4</t>
  </si>
  <si>
    <t>Four Year Total</t>
  </si>
  <si>
    <t xml:space="preserve">Totals </t>
  </si>
  <si>
    <t>Outsourced vs. In-House Difference</t>
  </si>
  <si>
    <t>Blackboard Hosted at Institution Estimates</t>
  </si>
  <si>
    <t>Blackboard License Costs (Actual, Proposed, or Estimates)</t>
  </si>
  <si>
    <t>Database License</t>
  </si>
  <si>
    <t>Failover License</t>
  </si>
  <si>
    <t>ASP Service (base)</t>
  </si>
  <si>
    <t>Additional service units</t>
  </si>
  <si>
    <t>Additional Band Width</t>
  </si>
  <si>
    <t>Complex Hosting Management</t>
  </si>
  <si>
    <t>Setup of ASP Environment</t>
  </si>
  <si>
    <t>Storage in terabytes</t>
  </si>
  <si>
    <t>Learning System Enterprise (&lt; 15K users)</t>
  </si>
  <si>
    <t>Learning System Enterprise (&gt;15K users)</t>
  </si>
  <si>
    <t>Community System (&lt; 15K users)</t>
  </si>
  <si>
    <t>Community System (&gt; 15K users)</t>
  </si>
  <si>
    <t>Content System (&lt; 15K user)</t>
  </si>
  <si>
    <t>Total License Costs (&lt; 15K users)</t>
  </si>
  <si>
    <t>Total License Costs (&gt; 15K users)</t>
  </si>
  <si>
    <t>Total Database Costs</t>
  </si>
  <si>
    <t>Total FTE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</si>
</sst>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9" formatCode="_(&quot;$&quot;* #,##0_);_(&quot;$&quot;* \(#,##0\);_(&quot;$&quot;* &quot;-&quot;??_);_(@_)"/>
  </numFmts>
  <fonts count="9">
    <font>
      <sz val="10"/>
      <name val="Arial"/>
    </font>
    <font>
      <sz val="10"/>
      <name val="Arial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i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0" fillId="0" borderId="0" xfId="0" quotePrefix="1"/>
    <xf numFmtId="169" fontId="0" fillId="0" borderId="0" xfId="1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9" fontId="0" fillId="0" borderId="0" xfId="1" applyNumberFormat="1" applyFont="1" applyAlignment="1">
      <alignment horizontal="center"/>
    </xf>
    <xf numFmtId="169" fontId="0" fillId="0" borderId="0" xfId="1" applyNumberFormat="1" applyFont="1" applyBorder="1" applyAlignment="1">
      <alignment horizontal="center"/>
    </xf>
    <xf numFmtId="2" fontId="0" fillId="0" borderId="0" xfId="0" applyNumberFormat="1"/>
    <xf numFmtId="0" fontId="5" fillId="0" borderId="0" xfId="0" applyFont="1" applyAlignment="1">
      <alignment horizontal="left"/>
    </xf>
    <xf numFmtId="169" fontId="0" fillId="0" borderId="5" xfId="1" applyNumberFormat="1" applyFont="1" applyBorder="1" applyAlignment="1">
      <alignment horizontal="right"/>
    </xf>
    <xf numFmtId="169" fontId="0" fillId="0" borderId="0" xfId="1" applyNumberFormat="1" applyFont="1" applyBorder="1"/>
    <xf numFmtId="169" fontId="0" fillId="0" borderId="5" xfId="1" applyNumberFormat="1" applyFont="1" applyBorder="1" applyAlignment="1">
      <alignment horizontal="center"/>
    </xf>
    <xf numFmtId="169" fontId="0" fillId="0" borderId="8" xfId="1" applyNumberFormat="1" applyFont="1" applyBorder="1"/>
    <xf numFmtId="169" fontId="0" fillId="0" borderId="0" xfId="0" applyNumberFormat="1"/>
    <xf numFmtId="169" fontId="0" fillId="0" borderId="3" xfId="1" applyNumberFormat="1" applyFont="1" applyBorder="1" applyAlignment="1">
      <alignment horizontal="right"/>
    </xf>
    <xf numFmtId="169" fontId="0" fillId="0" borderId="2" xfId="1" applyNumberFormat="1" applyFont="1" applyBorder="1"/>
    <xf numFmtId="169" fontId="0" fillId="0" borderId="9" xfId="1" applyNumberFormat="1" applyFont="1" applyBorder="1"/>
    <xf numFmtId="169" fontId="0" fillId="0" borderId="2" xfId="1" applyNumberFormat="1" applyFont="1" applyBorder="1" applyAlignment="1">
      <alignment horizontal="right"/>
    </xf>
    <xf numFmtId="169" fontId="0" fillId="0" borderId="0" xfId="1" applyNumberFormat="1" applyFont="1" applyBorder="1" applyAlignment="1">
      <alignment horizontal="right"/>
    </xf>
    <xf numFmtId="0" fontId="5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quotePrefix="1" applyFont="1" applyAlignment="1">
      <alignment horizontal="center"/>
    </xf>
    <xf numFmtId="169" fontId="4" fillId="2" borderId="3" xfId="1" applyNumberFormat="1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169" fontId="4" fillId="2" borderId="6" xfId="1" applyNumberFormat="1" applyFont="1" applyFill="1" applyBorder="1" applyAlignment="1">
      <alignment horizontal="center"/>
    </xf>
    <xf numFmtId="169" fontId="4" fillId="2" borderId="7" xfId="1" applyNumberFormat="1" applyFont="1" applyFill="1" applyBorder="1" applyAlignment="1">
      <alignment horizontal="center"/>
    </xf>
    <xf numFmtId="169" fontId="4" fillId="2" borderId="11" xfId="1" applyNumberFormat="1" applyFont="1" applyFill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7" fillId="0" borderId="0" xfId="0" applyFont="1"/>
    <xf numFmtId="169" fontId="0" fillId="0" borderId="3" xfId="1" applyNumberFormat="1" applyFont="1" applyBorder="1"/>
    <xf numFmtId="169" fontId="0" fillId="0" borderId="4" xfId="1" applyNumberFormat="1" applyFont="1" applyBorder="1"/>
    <xf numFmtId="169" fontId="0" fillId="0" borderId="10" xfId="1" applyNumberFormat="1" applyFont="1" applyBorder="1"/>
    <xf numFmtId="169" fontId="0" fillId="0" borderId="1" xfId="1" applyNumberFormat="1" applyFont="1" applyBorder="1"/>
    <xf numFmtId="169" fontId="0" fillId="0" borderId="12" xfId="1" applyNumberFormat="1" applyFont="1" applyBorder="1"/>
    <xf numFmtId="0" fontId="2" fillId="2" borderId="1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/>
    </xf>
    <xf numFmtId="0" fontId="5" fillId="0" borderId="0" xfId="0" applyFont="1" applyBorder="1"/>
    <xf numFmtId="169" fontId="4" fillId="2" borderId="0" xfId="1" applyNumberFormat="1" applyFont="1" applyFill="1" applyBorder="1" applyAlignment="1">
      <alignment horizontal="center"/>
    </xf>
    <xf numFmtId="169" fontId="0" fillId="2" borderId="3" xfId="1" applyNumberFormat="1" applyFont="1" applyFill="1" applyBorder="1"/>
    <xf numFmtId="169" fontId="0" fillId="2" borderId="2" xfId="1" applyNumberFormat="1" applyFont="1" applyFill="1" applyBorder="1"/>
    <xf numFmtId="169" fontId="0" fillId="2" borderId="4" xfId="1" applyNumberFormat="1" applyFont="1" applyFill="1" applyBorder="1"/>
    <xf numFmtId="169" fontId="0" fillId="2" borderId="10" xfId="1" applyNumberFormat="1" applyFont="1" applyFill="1" applyBorder="1"/>
    <xf numFmtId="169" fontId="0" fillId="2" borderId="1" xfId="1" applyNumberFormat="1" applyFont="1" applyFill="1" applyBorder="1"/>
    <xf numFmtId="169" fontId="0" fillId="2" borderId="12" xfId="1" applyNumberFormat="1" applyFont="1" applyFill="1" applyBorder="1"/>
    <xf numFmtId="169" fontId="4" fillId="2" borderId="1" xfId="1" applyNumberFormat="1" applyFont="1" applyFill="1" applyBorder="1" applyAlignment="1">
      <alignment horizontal="center"/>
    </xf>
    <xf numFmtId="169" fontId="0" fillId="0" borderId="5" xfId="1" applyNumberFormat="1" applyFont="1" applyBorder="1"/>
    <xf numFmtId="169" fontId="0" fillId="0" borderId="14" xfId="1" applyNumberFormat="1" applyFont="1" applyBorder="1"/>
    <xf numFmtId="169" fontId="0" fillId="2" borderId="6" xfId="1" applyNumberFormat="1" applyFont="1" applyFill="1" applyBorder="1"/>
    <xf numFmtId="169" fontId="0" fillId="2" borderId="7" xfId="1" applyNumberFormat="1" applyFont="1" applyFill="1" applyBorder="1"/>
    <xf numFmtId="169" fontId="0" fillId="2" borderId="13" xfId="1" applyNumberFormat="1" applyFont="1" applyFill="1" applyBorder="1"/>
    <xf numFmtId="169" fontId="4" fillId="2" borderId="0" xfId="1" applyNumberFormat="1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0" fillId="2" borderId="2" xfId="0" applyFill="1" applyBorder="1"/>
    <xf numFmtId="2" fontId="0" fillId="0" borderId="3" xfId="0" applyNumberFormat="1" applyBorder="1"/>
    <xf numFmtId="2" fontId="0" fillId="0" borderId="5" xfId="0" applyNumberFormat="1" applyBorder="1"/>
    <xf numFmtId="2" fontId="0" fillId="0" borderId="10" xfId="0" applyNumberFormat="1" applyBorder="1"/>
    <xf numFmtId="2" fontId="0" fillId="0" borderId="4" xfId="0" applyNumberFormat="1" applyBorder="1"/>
    <xf numFmtId="2" fontId="0" fillId="0" borderId="14" xfId="0" applyNumberFormat="1" applyBorder="1"/>
    <xf numFmtId="2" fontId="0" fillId="0" borderId="12" xfId="0" applyNumberFormat="1" applyBorder="1"/>
    <xf numFmtId="0" fontId="0" fillId="2" borderId="0" xfId="0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169" fontId="0" fillId="2" borderId="6" xfId="1" applyNumberFormat="1" applyFont="1" applyFill="1" applyBorder="1" applyAlignment="1">
      <alignment horizontal="center"/>
    </xf>
    <xf numFmtId="169" fontId="0" fillId="2" borderId="11" xfId="1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5"/>
  <sheetViews>
    <sheetView tabSelected="1" workbookViewId="0">
      <selection activeCell="B19" sqref="B19"/>
    </sheetView>
  </sheetViews>
  <sheetFormatPr defaultRowHeight="12.75"/>
  <cols>
    <col min="1" max="1" width="56.7109375" style="5" bestFit="1" customWidth="1"/>
    <col min="2" max="2" width="13.7109375" style="6" customWidth="1"/>
    <col min="3" max="5" width="13.7109375" style="3" customWidth="1"/>
    <col min="6" max="6" width="12.42578125" style="3" customWidth="1"/>
    <col min="7" max="11" width="13.7109375" customWidth="1"/>
  </cols>
  <sheetData>
    <row r="1" spans="1:11" ht="42.75">
      <c r="A1" s="31" t="s">
        <v>50</v>
      </c>
    </row>
    <row r="4" spans="1:11" ht="15.75">
      <c r="A4" s="39" t="s">
        <v>33</v>
      </c>
      <c r="B4" s="25" t="s">
        <v>34</v>
      </c>
      <c r="C4" s="26"/>
      <c r="D4" s="26"/>
      <c r="E4" s="26"/>
      <c r="F4" s="27"/>
      <c r="G4" s="25" t="s">
        <v>35</v>
      </c>
      <c r="H4" s="26"/>
      <c r="I4" s="26"/>
      <c r="J4" s="26"/>
      <c r="K4" s="27"/>
    </row>
    <row r="5" spans="1:11" ht="26.25">
      <c r="A5" s="38" t="s">
        <v>32</v>
      </c>
      <c r="B5" s="28" t="s">
        <v>9</v>
      </c>
      <c r="C5" s="29" t="s">
        <v>10</v>
      </c>
      <c r="D5" s="29" t="s">
        <v>11</v>
      </c>
      <c r="E5" s="29" t="s">
        <v>54</v>
      </c>
      <c r="F5" s="30" t="s">
        <v>55</v>
      </c>
      <c r="G5" s="28" t="s">
        <v>9</v>
      </c>
      <c r="H5" s="29" t="s">
        <v>10</v>
      </c>
      <c r="I5" s="29" t="s">
        <v>11</v>
      </c>
      <c r="J5" s="29" t="s">
        <v>54</v>
      </c>
      <c r="K5" s="30" t="s">
        <v>55</v>
      </c>
    </row>
    <row r="6" spans="1:11">
      <c r="A6" s="9" t="s">
        <v>47</v>
      </c>
      <c r="B6" s="15">
        <v>0</v>
      </c>
      <c r="C6" s="16">
        <v>0</v>
      </c>
      <c r="D6" s="16">
        <v>0</v>
      </c>
      <c r="E6" s="16">
        <v>0</v>
      </c>
      <c r="F6" s="17">
        <f>SUM(C6:E6)</f>
        <v>0</v>
      </c>
      <c r="G6" s="18">
        <v>0</v>
      </c>
      <c r="H6" s="16">
        <v>0</v>
      </c>
      <c r="I6" s="16">
        <v>0</v>
      </c>
      <c r="J6" s="16">
        <v>0</v>
      </c>
      <c r="K6" s="17">
        <f t="shared" ref="K6:K14" si="0">SUM(H6:J6)</f>
        <v>0</v>
      </c>
    </row>
    <row r="7" spans="1:11">
      <c r="A7" s="9" t="s">
        <v>48</v>
      </c>
      <c r="B7" s="10">
        <v>0</v>
      </c>
      <c r="C7" s="11">
        <v>0</v>
      </c>
      <c r="D7" s="11">
        <v>0</v>
      </c>
      <c r="E7" s="11">
        <v>0</v>
      </c>
      <c r="F7" s="13">
        <f t="shared" ref="F7:F14" si="1">SUM(C7:E7)</f>
        <v>0</v>
      </c>
      <c r="G7" s="19">
        <v>0</v>
      </c>
      <c r="H7" s="11">
        <v>0</v>
      </c>
      <c r="I7" s="11">
        <v>0</v>
      </c>
      <c r="J7" s="11">
        <v>0</v>
      </c>
      <c r="K7" s="13">
        <f t="shared" si="0"/>
        <v>0</v>
      </c>
    </row>
    <row r="8" spans="1:11">
      <c r="A8" s="9" t="s">
        <v>36</v>
      </c>
      <c r="B8" s="10">
        <v>0</v>
      </c>
      <c r="C8" s="11">
        <v>0</v>
      </c>
      <c r="D8" s="11">
        <v>0</v>
      </c>
      <c r="E8" s="11">
        <v>0</v>
      </c>
      <c r="F8" s="13">
        <f t="shared" si="1"/>
        <v>0</v>
      </c>
      <c r="G8" s="19">
        <v>0</v>
      </c>
      <c r="H8" s="11">
        <v>0</v>
      </c>
      <c r="I8" s="11">
        <v>0</v>
      </c>
      <c r="J8" s="11">
        <v>0</v>
      </c>
      <c r="K8" s="13">
        <f t="shared" si="0"/>
        <v>0</v>
      </c>
    </row>
    <row r="9" spans="1:11">
      <c r="A9" s="9" t="s">
        <v>37</v>
      </c>
      <c r="B9" s="12">
        <v>0</v>
      </c>
      <c r="C9" s="11">
        <v>0</v>
      </c>
      <c r="D9" s="11">
        <v>0</v>
      </c>
      <c r="E9" s="11">
        <v>0</v>
      </c>
      <c r="F9" s="13">
        <f t="shared" si="1"/>
        <v>0</v>
      </c>
      <c r="G9" s="7">
        <v>0</v>
      </c>
      <c r="H9" s="11">
        <v>0</v>
      </c>
      <c r="I9" s="11">
        <v>0</v>
      </c>
      <c r="J9" s="11">
        <v>0</v>
      </c>
      <c r="K9" s="13">
        <f t="shared" si="0"/>
        <v>0</v>
      </c>
    </row>
    <row r="10" spans="1:11">
      <c r="A10" s="9" t="s">
        <v>43</v>
      </c>
      <c r="B10" s="12">
        <v>0</v>
      </c>
      <c r="C10" s="11">
        <v>0</v>
      </c>
      <c r="D10" s="11">
        <v>0</v>
      </c>
      <c r="E10" s="11">
        <v>0</v>
      </c>
      <c r="F10" s="13">
        <f t="shared" si="1"/>
        <v>0</v>
      </c>
      <c r="G10" s="7">
        <v>0</v>
      </c>
      <c r="H10" s="11">
        <v>0</v>
      </c>
      <c r="I10" s="11">
        <v>0</v>
      </c>
      <c r="J10" s="11">
        <v>0</v>
      </c>
      <c r="K10" s="13">
        <f t="shared" si="0"/>
        <v>0</v>
      </c>
    </row>
    <row r="11" spans="1:11">
      <c r="A11" s="9" t="s">
        <v>51</v>
      </c>
      <c r="B11" s="12">
        <v>0</v>
      </c>
      <c r="C11" s="11">
        <v>0</v>
      </c>
      <c r="D11" s="11">
        <v>0</v>
      </c>
      <c r="E11" s="11">
        <v>0</v>
      </c>
      <c r="F11" s="13">
        <f>SUM(C11:E11)</f>
        <v>0</v>
      </c>
      <c r="G11" s="7">
        <v>0</v>
      </c>
      <c r="H11" s="11">
        <v>0</v>
      </c>
      <c r="I11" s="11">
        <v>0</v>
      </c>
      <c r="J11" s="11">
        <v>0</v>
      </c>
      <c r="K11" s="13">
        <f>SUM(H11:J11)</f>
        <v>0</v>
      </c>
    </row>
    <row r="12" spans="1:11">
      <c r="A12" s="9" t="s">
        <v>38</v>
      </c>
      <c r="B12" s="12">
        <v>0</v>
      </c>
      <c r="C12" s="11">
        <v>0</v>
      </c>
      <c r="D12" s="11">
        <v>0</v>
      </c>
      <c r="E12" s="11">
        <v>0</v>
      </c>
      <c r="F12" s="13">
        <f t="shared" si="1"/>
        <v>0</v>
      </c>
      <c r="G12" s="7">
        <v>0</v>
      </c>
      <c r="H12" s="11">
        <v>0</v>
      </c>
      <c r="I12" s="11">
        <v>0</v>
      </c>
      <c r="J12" s="11">
        <v>0</v>
      </c>
      <c r="K12" s="13">
        <f t="shared" si="0"/>
        <v>0</v>
      </c>
    </row>
    <row r="13" spans="1:11">
      <c r="A13" s="9" t="s">
        <v>39</v>
      </c>
      <c r="B13" s="12">
        <v>0</v>
      </c>
      <c r="C13" s="11">
        <v>0</v>
      </c>
      <c r="D13" s="11">
        <v>0</v>
      </c>
      <c r="E13" s="11">
        <v>0</v>
      </c>
      <c r="F13" s="13">
        <f t="shared" si="1"/>
        <v>0</v>
      </c>
      <c r="G13" s="7">
        <v>0</v>
      </c>
      <c r="H13" s="11">
        <v>0</v>
      </c>
      <c r="I13" s="11">
        <v>0</v>
      </c>
      <c r="J13" s="11">
        <v>0</v>
      </c>
      <c r="K13" s="13">
        <f t="shared" si="0"/>
        <v>0</v>
      </c>
    </row>
    <row r="14" spans="1:11">
      <c r="A14" s="9" t="s">
        <v>40</v>
      </c>
      <c r="B14" s="12">
        <v>0</v>
      </c>
      <c r="C14" s="11">
        <v>0</v>
      </c>
      <c r="D14" s="11">
        <v>0</v>
      </c>
      <c r="E14" s="11">
        <v>0</v>
      </c>
      <c r="F14" s="13">
        <f t="shared" si="1"/>
        <v>0</v>
      </c>
      <c r="G14" s="7">
        <v>0</v>
      </c>
      <c r="H14" s="11">
        <v>0</v>
      </c>
      <c r="I14" s="11">
        <v>0</v>
      </c>
      <c r="J14" s="11">
        <v>0</v>
      </c>
      <c r="K14" s="13">
        <f t="shared" si="0"/>
        <v>0</v>
      </c>
    </row>
    <row r="15" spans="1:11">
      <c r="A15" s="21" t="s">
        <v>56</v>
      </c>
      <c r="B15" s="71">
        <f>SUM(B6:B14)</f>
        <v>0</v>
      </c>
      <c r="C15" s="71">
        <f t="shared" ref="C15:K15" si="2">SUM(C6:C14)</f>
        <v>0</v>
      </c>
      <c r="D15" s="71">
        <f t="shared" si="2"/>
        <v>0</v>
      </c>
      <c r="E15" s="71">
        <f t="shared" si="2"/>
        <v>0</v>
      </c>
      <c r="F15" s="71">
        <f t="shared" si="2"/>
        <v>0</v>
      </c>
      <c r="G15" s="71">
        <f t="shared" si="2"/>
        <v>0</v>
      </c>
      <c r="H15" s="71">
        <f t="shared" si="2"/>
        <v>0</v>
      </c>
      <c r="I15" s="71">
        <f t="shared" si="2"/>
        <v>0</v>
      </c>
      <c r="J15" s="71">
        <f t="shared" si="2"/>
        <v>0</v>
      </c>
      <c r="K15" s="72">
        <f t="shared" si="2"/>
        <v>0</v>
      </c>
    </row>
    <row r="16" spans="1:11">
      <c r="A16" s="21" t="s">
        <v>57</v>
      </c>
      <c r="B16" s="72">
        <f>B15-G15</f>
        <v>0</v>
      </c>
      <c r="C16" s="72">
        <f t="shared" ref="C16:K16" si="3">C15-H15</f>
        <v>0</v>
      </c>
      <c r="D16" s="72">
        <f t="shared" si="3"/>
        <v>0</v>
      </c>
      <c r="E16" s="72">
        <f t="shared" si="3"/>
        <v>0</v>
      </c>
      <c r="F16" s="72">
        <f t="shared" si="3"/>
        <v>0</v>
      </c>
      <c r="G16" s="72">
        <f>G15-B15</f>
        <v>0</v>
      </c>
      <c r="H16" s="72">
        <f t="shared" ref="H16:K16" si="4">H15-C15</f>
        <v>0</v>
      </c>
      <c r="I16" s="72">
        <f t="shared" si="4"/>
        <v>0</v>
      </c>
      <c r="J16" s="72">
        <f t="shared" si="4"/>
        <v>0</v>
      </c>
      <c r="K16" s="72">
        <f t="shared" si="4"/>
        <v>0</v>
      </c>
    </row>
    <row r="18" spans="1:8">
      <c r="A18" s="73" t="s">
        <v>41</v>
      </c>
      <c r="B18" s="7"/>
      <c r="C18" s="11"/>
      <c r="D18" s="11"/>
    </row>
    <row r="19" spans="1:8">
      <c r="A19" s="9" t="s">
        <v>52</v>
      </c>
    </row>
    <row r="20" spans="1:8">
      <c r="A20" s="9" t="s">
        <v>53</v>
      </c>
    </row>
    <row r="21" spans="1:8">
      <c r="A21" s="9" t="s">
        <v>42</v>
      </c>
      <c r="H21" s="14"/>
    </row>
    <row r="22" spans="1:8">
      <c r="A22" s="9" t="s">
        <v>44</v>
      </c>
    </row>
    <row r="23" spans="1:8">
      <c r="A23" s="9" t="s">
        <v>45</v>
      </c>
    </row>
    <row r="24" spans="1:8">
      <c r="A24" s="9" t="s">
        <v>46</v>
      </c>
    </row>
    <row r="25" spans="1:8">
      <c r="A25" s="9"/>
    </row>
  </sheetData>
  <mergeCells count="2">
    <mergeCell ref="B4:F4"/>
    <mergeCell ref="G4:K4"/>
  </mergeCells>
  <phoneticPr fontId="3" type="noConversion"/>
  <pageMargins left="0.75" right="0.75" top="1" bottom="1" header="0.5" footer="0.5"/>
  <pageSetup orientation="landscape" horizontalDpi="525" verticalDpi="52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A13" sqref="A13"/>
    </sheetView>
  </sheetViews>
  <sheetFormatPr defaultRowHeight="12.75"/>
  <cols>
    <col min="1" max="1" width="36.7109375" customWidth="1"/>
    <col min="2" max="2" width="9.140625" style="4"/>
    <col min="3" max="5" width="11.28515625" style="3" bestFit="1" customWidth="1"/>
  </cols>
  <sheetData>
    <row r="1" spans="1:5" ht="15.75">
      <c r="A1" s="1" t="s">
        <v>0</v>
      </c>
    </row>
    <row r="3" spans="1:5">
      <c r="B3" s="65"/>
      <c r="C3" s="41" t="s">
        <v>8</v>
      </c>
      <c r="D3" s="41"/>
      <c r="E3" s="41"/>
    </row>
    <row r="4" spans="1:5">
      <c r="A4" s="20" t="s">
        <v>49</v>
      </c>
      <c r="B4" s="66" t="s">
        <v>7</v>
      </c>
      <c r="C4" s="48" t="s">
        <v>9</v>
      </c>
      <c r="D4" s="48" t="s">
        <v>10</v>
      </c>
      <c r="E4" s="48" t="s">
        <v>11</v>
      </c>
    </row>
    <row r="5" spans="1:5">
      <c r="A5" s="2" t="s">
        <v>1</v>
      </c>
      <c r="B5" s="70">
        <v>1</v>
      </c>
      <c r="C5" s="3">
        <v>0</v>
      </c>
      <c r="D5" s="3">
        <v>0</v>
      </c>
      <c r="E5" s="34">
        <v>0</v>
      </c>
    </row>
    <row r="6" spans="1:5">
      <c r="A6" s="2" t="s">
        <v>2</v>
      </c>
      <c r="B6" s="68">
        <v>1</v>
      </c>
      <c r="C6" s="3">
        <v>0</v>
      </c>
      <c r="D6" s="3">
        <v>0</v>
      </c>
      <c r="E6" s="50">
        <v>0</v>
      </c>
    </row>
    <row r="7" spans="1:5">
      <c r="A7" s="2" t="s">
        <v>31</v>
      </c>
      <c r="B7" s="68">
        <v>1</v>
      </c>
      <c r="C7" s="3">
        <v>0</v>
      </c>
      <c r="D7" s="3">
        <v>0</v>
      </c>
      <c r="E7" s="50">
        <v>0</v>
      </c>
    </row>
    <row r="8" spans="1:5">
      <c r="A8" t="s">
        <v>16</v>
      </c>
      <c r="B8" s="68">
        <v>1</v>
      </c>
      <c r="C8" s="3">
        <v>0</v>
      </c>
      <c r="D8" s="3">
        <v>0</v>
      </c>
      <c r="E8" s="50">
        <v>0</v>
      </c>
    </row>
    <row r="9" spans="1:5">
      <c r="A9" s="20" t="s">
        <v>67</v>
      </c>
      <c r="B9" s="68">
        <v>1</v>
      </c>
      <c r="C9" s="3">
        <v>0</v>
      </c>
      <c r="D9" s="3">
        <v>0</v>
      </c>
      <c r="E9" s="50">
        <v>0</v>
      </c>
    </row>
    <row r="10" spans="1:5">
      <c r="A10" t="s">
        <v>30</v>
      </c>
      <c r="B10" s="68">
        <v>1</v>
      </c>
      <c r="C10" s="3">
        <v>0</v>
      </c>
      <c r="D10" s="3">
        <v>0</v>
      </c>
      <c r="E10" s="50">
        <v>0</v>
      </c>
    </row>
    <row r="11" spans="1:5">
      <c r="A11" t="s">
        <v>3</v>
      </c>
      <c r="B11" s="68">
        <v>1</v>
      </c>
      <c r="C11" s="3">
        <v>0</v>
      </c>
      <c r="D11" s="3">
        <v>0</v>
      </c>
      <c r="E11" s="50">
        <v>0</v>
      </c>
    </row>
    <row r="12" spans="1:5">
      <c r="A12" t="s">
        <v>4</v>
      </c>
      <c r="B12" s="68">
        <v>1</v>
      </c>
      <c r="C12" s="3">
        <v>0</v>
      </c>
      <c r="D12" s="3">
        <v>0</v>
      </c>
      <c r="E12" s="50">
        <v>0</v>
      </c>
    </row>
    <row r="13" spans="1:5">
      <c r="A13" t="s">
        <v>5</v>
      </c>
      <c r="B13" s="69">
        <v>1</v>
      </c>
      <c r="C13" s="3">
        <v>0</v>
      </c>
      <c r="D13" s="3">
        <v>0</v>
      </c>
      <c r="E13" s="37">
        <v>0</v>
      </c>
    </row>
    <row r="14" spans="1:5">
      <c r="A14" s="21" t="s">
        <v>6</v>
      </c>
      <c r="B14" s="67"/>
      <c r="C14" s="52">
        <f>SUM(C5:C13)</f>
        <v>0</v>
      </c>
      <c r="D14" s="52">
        <f>SUM(D5:D13)</f>
        <v>0</v>
      </c>
      <c r="E14" s="53">
        <f>SUM(E5:E13)</f>
        <v>0</v>
      </c>
    </row>
  </sheetData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C18" sqref="C18"/>
    </sheetView>
  </sheetViews>
  <sheetFormatPr defaultRowHeight="12.75"/>
  <cols>
    <col min="1" max="1" width="38.85546875" customWidth="1"/>
    <col min="2" max="2" width="9.85546875" bestFit="1" customWidth="1"/>
    <col min="3" max="5" width="11.42578125" bestFit="1" customWidth="1"/>
  </cols>
  <sheetData>
    <row r="1" spans="1:5">
      <c r="A1" s="23" t="s">
        <v>58</v>
      </c>
      <c r="B1" s="24"/>
      <c r="C1" s="24"/>
      <c r="D1" s="22"/>
      <c r="E1" s="22"/>
    </row>
    <row r="2" spans="1:5">
      <c r="A2" s="23" t="s">
        <v>24</v>
      </c>
      <c r="B2" s="55"/>
      <c r="C2" s="56" t="s">
        <v>25</v>
      </c>
      <c r="D2" s="56" t="s">
        <v>26</v>
      </c>
      <c r="E2" s="56" t="s">
        <v>27</v>
      </c>
    </row>
    <row r="3" spans="1:5">
      <c r="A3" s="23"/>
      <c r="B3" s="57" t="s">
        <v>18</v>
      </c>
      <c r="C3" s="57" t="s">
        <v>19</v>
      </c>
      <c r="D3" s="57" t="s">
        <v>19</v>
      </c>
      <c r="E3" s="57" t="s">
        <v>19</v>
      </c>
    </row>
    <row r="4" spans="1:5">
      <c r="A4" t="s">
        <v>17</v>
      </c>
      <c r="B4" s="59">
        <v>0</v>
      </c>
      <c r="C4" s="8">
        <v>0</v>
      </c>
      <c r="D4" s="8">
        <v>0</v>
      </c>
      <c r="E4" s="62">
        <v>0</v>
      </c>
    </row>
    <row r="5" spans="1:5">
      <c r="A5" t="s">
        <v>20</v>
      </c>
      <c r="B5" s="60">
        <v>0</v>
      </c>
      <c r="C5" s="8">
        <v>0</v>
      </c>
      <c r="D5" s="8">
        <v>0</v>
      </c>
      <c r="E5" s="63">
        <v>0</v>
      </c>
    </row>
    <row r="6" spans="1:5">
      <c r="A6" t="s">
        <v>21</v>
      </c>
      <c r="B6" s="60">
        <v>0</v>
      </c>
      <c r="C6" s="8">
        <v>0</v>
      </c>
      <c r="D6" s="8">
        <v>0</v>
      </c>
      <c r="E6" s="63">
        <v>0</v>
      </c>
    </row>
    <row r="7" spans="1:5">
      <c r="A7" t="s">
        <v>23</v>
      </c>
      <c r="B7" s="60">
        <v>0</v>
      </c>
      <c r="C7" s="8">
        <v>0</v>
      </c>
      <c r="D7" s="8">
        <v>0</v>
      </c>
      <c r="E7" s="63">
        <v>0</v>
      </c>
    </row>
    <row r="8" spans="1:5">
      <c r="A8" t="s">
        <v>22</v>
      </c>
      <c r="B8" s="60">
        <v>0</v>
      </c>
      <c r="C8" s="8">
        <v>0</v>
      </c>
      <c r="D8" s="8">
        <v>0</v>
      </c>
      <c r="E8" s="63">
        <v>0</v>
      </c>
    </row>
    <row r="9" spans="1:5">
      <c r="A9" t="s">
        <v>28</v>
      </c>
      <c r="B9" s="60">
        <v>0</v>
      </c>
      <c r="C9" s="8">
        <v>0</v>
      </c>
      <c r="D9" s="8">
        <v>0</v>
      </c>
      <c r="E9" s="63">
        <v>0</v>
      </c>
    </row>
    <row r="10" spans="1:5">
      <c r="A10" t="s">
        <v>29</v>
      </c>
      <c r="B10" s="61">
        <v>0</v>
      </c>
      <c r="C10" s="8">
        <v>0</v>
      </c>
      <c r="D10" s="8">
        <v>0</v>
      </c>
      <c r="E10" s="64">
        <v>0</v>
      </c>
    </row>
    <row r="11" spans="1:5">
      <c r="A11" s="21" t="s">
        <v>76</v>
      </c>
      <c r="B11" s="58">
        <f>SUM(B4:B7)</f>
        <v>0</v>
      </c>
      <c r="C11" s="58">
        <f>SUM(C4:C7)</f>
        <v>0</v>
      </c>
      <c r="D11" s="58">
        <f>SUM(D4:D7)</f>
        <v>0</v>
      </c>
      <c r="E11" s="58">
        <f>SUM(E4:E7)</f>
        <v>0</v>
      </c>
    </row>
  </sheetData>
  <mergeCells count="1">
    <mergeCell ref="B1:C1"/>
  </mergeCells>
  <phoneticPr fontId="3" type="noConversion"/>
  <pageMargins left="0.75" right="0.75" top="1" bottom="1" header="0.5" footer="0.5"/>
  <pageSetup orientation="portrait" horizontalDpi="525" verticalDpi="52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E21" sqref="E21"/>
    </sheetView>
  </sheetViews>
  <sheetFormatPr defaultRowHeight="12.75"/>
  <cols>
    <col min="1" max="1" width="36.7109375" customWidth="1"/>
    <col min="2" max="4" width="10.7109375" style="3" customWidth="1"/>
  </cols>
  <sheetData>
    <row r="1" spans="1:4" ht="15.75">
      <c r="A1" s="1" t="s">
        <v>59</v>
      </c>
    </row>
    <row r="2" spans="1:4">
      <c r="B2" s="41" t="s">
        <v>9</v>
      </c>
      <c r="C2" s="41" t="s">
        <v>10</v>
      </c>
      <c r="D2" s="41" t="s">
        <v>11</v>
      </c>
    </row>
    <row r="3" spans="1:4">
      <c r="A3" s="40" t="s">
        <v>68</v>
      </c>
      <c r="B3" s="33">
        <v>66570</v>
      </c>
      <c r="C3" s="16">
        <f>B3*1.05</f>
        <v>69898.5</v>
      </c>
      <c r="D3" s="34">
        <f>C3*1.05</f>
        <v>73393.425000000003</v>
      </c>
    </row>
    <row r="4" spans="1:4">
      <c r="A4" s="40" t="s">
        <v>69</v>
      </c>
      <c r="B4" s="35">
        <v>76125</v>
      </c>
      <c r="C4" s="36">
        <f>B4*1.05</f>
        <v>79931.25</v>
      </c>
      <c r="D4" s="37">
        <f>C4*1.05</f>
        <v>83927.8125</v>
      </c>
    </row>
    <row r="5" spans="1:4">
      <c r="A5" s="40" t="s">
        <v>70</v>
      </c>
      <c r="B5" s="33">
        <v>46620</v>
      </c>
      <c r="C5" s="16">
        <f>B5*1.05</f>
        <v>48951</v>
      </c>
      <c r="D5" s="34">
        <f>C5*1.05</f>
        <v>51398.55</v>
      </c>
    </row>
    <row r="6" spans="1:4">
      <c r="A6" s="40" t="s">
        <v>71</v>
      </c>
      <c r="B6" s="35">
        <v>53340</v>
      </c>
      <c r="C6" s="36">
        <f>B6*1.05</f>
        <v>56007</v>
      </c>
      <c r="D6" s="37">
        <f>C6*1.05</f>
        <v>58807.350000000006</v>
      </c>
    </row>
    <row r="7" spans="1:4">
      <c r="A7" s="40" t="s">
        <v>72</v>
      </c>
      <c r="B7" s="33">
        <v>57759</v>
      </c>
      <c r="C7" s="16">
        <f>B7*1.05</f>
        <v>60646.950000000004</v>
      </c>
      <c r="D7" s="34">
        <f>C7*1.05</f>
        <v>63679.297500000008</v>
      </c>
    </row>
    <row r="8" spans="1:4">
      <c r="A8" s="40" t="s">
        <v>72</v>
      </c>
      <c r="B8" s="35">
        <v>67305</v>
      </c>
      <c r="C8" s="36">
        <f>B8*1.05</f>
        <v>70670.25</v>
      </c>
      <c r="D8" s="37">
        <f>C8*1.05</f>
        <v>74203.762499999997</v>
      </c>
    </row>
    <row r="9" spans="1:4">
      <c r="A9" s="21" t="s">
        <v>73</v>
      </c>
      <c r="B9" s="42">
        <f>+B3+B5+B7</f>
        <v>170949</v>
      </c>
      <c r="C9" s="43">
        <f>+C3+C5+C7</f>
        <v>179496.45</v>
      </c>
      <c r="D9" s="44">
        <f>+D3+D5+D7</f>
        <v>188471.27250000002</v>
      </c>
    </row>
    <row r="10" spans="1:4">
      <c r="A10" s="21" t="s">
        <v>74</v>
      </c>
      <c r="B10" s="45">
        <f>+B4+B6+B8</f>
        <v>196770</v>
      </c>
      <c r="C10" s="46">
        <f>+C4+C6+C8</f>
        <v>206608.5</v>
      </c>
      <c r="D10" s="47">
        <f>+D4+D6+D8</f>
        <v>216938.92499999999</v>
      </c>
    </row>
  </sheetData>
  <phoneticPr fontId="3" type="noConversion"/>
  <pageMargins left="0.75" right="0.75" top="1" bottom="1" header="0.5" footer="0.5"/>
  <pageSetup orientation="portrait" horizontalDpi="525" verticalDpi="525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D5"/>
  <sheetViews>
    <sheetView workbookViewId="0">
      <selection activeCell="C12" sqref="C12"/>
    </sheetView>
  </sheetViews>
  <sheetFormatPr defaultRowHeight="12.75"/>
  <cols>
    <col min="1" max="1" width="25.85546875" bestFit="1" customWidth="1"/>
    <col min="2" max="2" width="11.28515625" style="3" bestFit="1" customWidth="1"/>
    <col min="3" max="4" width="10.28515625" style="3" bestFit="1" customWidth="1"/>
  </cols>
  <sheetData>
    <row r="1" spans="1:4" ht="15">
      <c r="A1" s="32" t="str">
        <f>Summary!A7</f>
        <v>Related Database Costs</v>
      </c>
    </row>
    <row r="2" spans="1:4">
      <c r="B2" s="54" t="s">
        <v>9</v>
      </c>
      <c r="C2" s="54" t="s">
        <v>10</v>
      </c>
      <c r="D2" s="54" t="s">
        <v>11</v>
      </c>
    </row>
    <row r="3" spans="1:4">
      <c r="A3" s="20" t="s">
        <v>60</v>
      </c>
      <c r="B3" s="33">
        <v>0</v>
      </c>
      <c r="C3" s="16">
        <v>0</v>
      </c>
      <c r="D3" s="34">
        <v>0</v>
      </c>
    </row>
    <row r="4" spans="1:4">
      <c r="A4" s="20" t="s">
        <v>61</v>
      </c>
      <c r="B4" s="35">
        <v>0</v>
      </c>
      <c r="C4" s="36">
        <v>0</v>
      </c>
      <c r="D4" s="37">
        <v>0</v>
      </c>
    </row>
    <row r="5" spans="1:4">
      <c r="A5" s="21" t="s">
        <v>75</v>
      </c>
      <c r="B5" s="51">
        <f>SUM(B3:B4)</f>
        <v>0</v>
      </c>
      <c r="C5" s="52">
        <f t="shared" ref="C5:D5" si="0">SUM(C3:C4)</f>
        <v>0</v>
      </c>
      <c r="D5" s="53">
        <f t="shared" si="0"/>
        <v>0</v>
      </c>
    </row>
  </sheetData>
  <phoneticPr fontId="3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0"/>
  <sheetViews>
    <sheetView workbookViewId="0">
      <selection activeCell="C26" sqref="C26"/>
    </sheetView>
  </sheetViews>
  <sheetFormatPr defaultRowHeight="12.75"/>
  <cols>
    <col min="1" max="1" width="35" bestFit="1" customWidth="1"/>
    <col min="2" max="4" width="10.7109375" style="3" customWidth="1"/>
  </cols>
  <sheetData>
    <row r="1" spans="1:5" ht="15.75">
      <c r="A1" s="1" t="s">
        <v>12</v>
      </c>
    </row>
    <row r="2" spans="1:5">
      <c r="B2" s="48" t="s">
        <v>9</v>
      </c>
      <c r="C2" s="48" t="s">
        <v>10</v>
      </c>
      <c r="D2" s="48" t="s">
        <v>11</v>
      </c>
    </row>
    <row r="3" spans="1:5">
      <c r="A3" s="20" t="s">
        <v>62</v>
      </c>
      <c r="B3" s="33">
        <v>0</v>
      </c>
      <c r="C3" s="3">
        <v>0</v>
      </c>
      <c r="D3" s="34">
        <v>0</v>
      </c>
    </row>
    <row r="4" spans="1:5">
      <c r="A4" s="20" t="s">
        <v>63</v>
      </c>
      <c r="B4" s="49">
        <v>0</v>
      </c>
      <c r="C4" s="3">
        <v>0</v>
      </c>
      <c r="D4" s="50">
        <v>0</v>
      </c>
    </row>
    <row r="5" spans="1:5">
      <c r="A5" s="20" t="s">
        <v>14</v>
      </c>
      <c r="B5" s="49">
        <v>0</v>
      </c>
      <c r="C5" s="3">
        <v>0</v>
      </c>
      <c r="D5" s="50">
        <v>0</v>
      </c>
    </row>
    <row r="6" spans="1:5">
      <c r="A6" s="20" t="s">
        <v>64</v>
      </c>
      <c r="B6" s="49">
        <v>0</v>
      </c>
      <c r="C6" s="3">
        <v>0</v>
      </c>
      <c r="D6" s="50">
        <v>0</v>
      </c>
    </row>
    <row r="7" spans="1:5">
      <c r="A7" s="20" t="s">
        <v>65</v>
      </c>
      <c r="B7" s="49">
        <v>0</v>
      </c>
      <c r="C7" s="3">
        <v>0</v>
      </c>
      <c r="D7" s="50">
        <v>0</v>
      </c>
    </row>
    <row r="8" spans="1:5">
      <c r="A8" t="s">
        <v>13</v>
      </c>
      <c r="B8" s="49">
        <v>0</v>
      </c>
      <c r="C8" s="3">
        <v>0</v>
      </c>
      <c r="D8" s="50">
        <v>0</v>
      </c>
    </row>
    <row r="9" spans="1:5">
      <c r="A9" s="20" t="s">
        <v>66</v>
      </c>
      <c r="B9" s="35">
        <v>0</v>
      </c>
      <c r="C9" s="3">
        <v>0</v>
      </c>
      <c r="D9" s="37">
        <v>0</v>
      </c>
    </row>
    <row r="10" spans="1:5">
      <c r="A10" s="21" t="s">
        <v>15</v>
      </c>
      <c r="B10" s="51">
        <f>SUM(B3:B9)</f>
        <v>0</v>
      </c>
      <c r="C10" s="52">
        <f>SUM(C3:C9)</f>
        <v>0</v>
      </c>
      <c r="D10" s="53">
        <f>SUM(D3:D9)</f>
        <v>0</v>
      </c>
      <c r="E10" s="14"/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Hardware and System Software</vt:lpstr>
      <vt:lpstr>Staffing FTE</vt:lpstr>
      <vt:lpstr>Blackboard Licenses</vt:lpstr>
      <vt:lpstr>Database Licenses</vt:lpstr>
      <vt:lpstr>Blackboard ASP Hosting</vt:lpstr>
    </vt:vector>
  </TitlesOfParts>
  <Company>Loyola University Chicago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Technology &amp; Services</dc:creator>
  <cp:lastModifiedBy>Information Technology Services</cp:lastModifiedBy>
  <cp:lastPrinted>2010-02-05T20:46:43Z</cp:lastPrinted>
  <dcterms:created xsi:type="dcterms:W3CDTF">2008-06-23T19:32:15Z</dcterms:created>
  <dcterms:modified xsi:type="dcterms:W3CDTF">2010-02-05T21:13:52Z</dcterms:modified>
</cp:coreProperties>
</file>